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345" windowWidth="19875" windowHeight="7725"/>
  </bookViews>
  <sheets>
    <sheet name="G1" sheetId="5" r:id="rId1"/>
    <sheet name="Data G1" sheetId="6" r:id="rId2"/>
    <sheet name="Tabla 1" sheetId="2" r:id="rId3"/>
    <sheet name="Cuadro 1" sheetId="3" r:id="rId4"/>
    <sheet name="Cuadro 2" sheetId="4" r:id="rId5"/>
  </sheets>
  <externalReferences>
    <externalReference r:id="rId6"/>
  </externalReferences>
  <calcPr calcId="145621"/>
</workbook>
</file>

<file path=xl/calcChain.xml><?xml version="1.0" encoding="utf-8"?>
<calcChain xmlns="http://schemas.openxmlformats.org/spreadsheetml/2006/main">
  <c r="M8" i="6" l="1"/>
  <c r="L8" i="6"/>
  <c r="K8" i="6"/>
  <c r="J8" i="6"/>
  <c r="B8" i="6"/>
</calcChain>
</file>

<file path=xl/sharedStrings.xml><?xml version="1.0" encoding="utf-8"?>
<sst xmlns="http://schemas.openxmlformats.org/spreadsheetml/2006/main" count="75" uniqueCount="60">
  <si>
    <t>Tabla N° 1. Políticas industriales del Programa RenovAr, 2016-2019</t>
  </si>
  <si>
    <t>Tipo de política industrial</t>
  </si>
  <si>
    <t>Orientación</t>
  </si>
  <si>
    <t>Sentido</t>
  </si>
  <si>
    <t>Descripción y alcances</t>
  </si>
  <si>
    <t>Incentivos fiscales para los desarrolladores de los proyectos</t>
  </si>
  <si>
    <t>Verticales-selectivas</t>
  </si>
  <si>
    <t>Top-down</t>
  </si>
  <si>
    <t>Los incentivos fiscales tenían por objetivo reducir el costo o riesgos de los proyectos o garantizar el recupero anticipado de la inversión. Estos se podían usar para diferentes finalidades: 1) Devolución anticipada de IV, contándolo como flujo para realizar los proyectos; 2) Amortización acelerada sobre bienes u obras de infraestructura del impuesto a las ganancias a partir del período fiscal inmediatamente posterior a la habilitación comercial del parque; 3) Extensión a 10 años del período de compensación de quebrantos con ganancias; 4) Exención por dos años de la ganancia mínima presunta; 5) Deducir de las pérdidas de la sociedad los intereses y las diferencias de cambio originados por la financiación de proyectos; 6) Exención del impuesto a las ganancias los dividendos o utilidades distribuidos por las sociedades titulares de los proyectos.</t>
  </si>
  <si>
    <t>Creación del Fondo para el Desarrollo de Energías Renovables (FODER)</t>
  </si>
  <si>
    <t>El Fondo ofrecía garantías y créditos a los proyectos contra sus contratos PPA de abastecimiento de energía eléctrica. Por un lado, servía como línea de préstamo y financiamiento de largo plazo para la construcción de los parques; por otro, como una garantía de cobro de la energía contratada en los pedidos de créditos para financiar las obras de los parques; finalmente, ante una rescisión del contrato de abastecimiento, podía utilizarse como una garantía para el pago de la energía contractualizada. Se establecieron prioridades de asignación para aquellos proyectos que declaraban una mayor participación de componentes nacionales.</t>
  </si>
  <si>
    <t>Baja de aranceles en importaciones para empresas multinacionales líderes en la producción de bienes de cada tecnología</t>
  </si>
  <si>
    <t xml:space="preserve">El Régimen de importación tenía por objetivo reducir los costos de los proyectos a partir de la exención de impuestos aduaneros a la importación de bienes de capital, equipos y partes. Dado que el objetivo de la política de transición era la incorporación acelerada de potencia renovable, para las Rondas 1 y 1.5 del RenovAr y la Resolución 202, se dispuso que los titulares de los proyectos estarían exentos del pago de los derechos a la importación por la compra de bienes de capital, equipos especiales, partes o elementos componentes de dichos bienes que sean nuevos, necesarios para la ejecución del proyecto de inversión. Bienes alcanzados: aerogeneradores, paneles y celdas fotovoltaicas, inversores, palas de turbinas eólicas, cajas de conexión, rodamientos, anillos forjados, chapa de acero, vidrio templado. </t>
  </si>
  <si>
    <t xml:space="preserve">Revisión del régimen de importancia con bajos aranceles. </t>
  </si>
  <si>
    <t>Bottom-up</t>
  </si>
  <si>
    <t xml:space="preserve">Para las siguientes rondas, hubo presiones por parte del entramado industrial local, lo que permitió revisar la política de apertura comercial irrestricta a partir del Decreto N° 814/2017. Si bien se continuó con un arancel de 0% en las alícuotas del derecho de importación extrazona (DIE) para bienes en donde no hubiera detectado producción local, se estableció para la importación de aerogeneradores un arancel de 14% para fomentar la producción local. </t>
  </si>
  <si>
    <t>Certificado Fiscal de Componente Local Declarado (CND)</t>
  </si>
  <si>
    <t>Para acceder al Certificado Fiscal se debía acreditar al menos un 60% de componente nacional en la obra electromecánica de los parques (excluyendo de la contabilización la obra civil, la logística y el transporte, los cuales generalmente son brindados por empresas locales). El Certificado Fiscal podía llegar a representar hasta el 20% del valor equivalente de los bienes y componentes locales o nacionales acreditados de la obra electromecánica, lo cual mejoraba la estructura de costos de los proyectos. El Certificado podía ser aplicado al pago del impuesto a las ganancias, del impuesto a la ganancia mínima presunta, del IVA y de otros impuestos internos, tenía una duración de cinco años. Finalmente, se estableció que ningún producto podía ser considerado nacional si el contenido máximo importado superaba el 40%. Para las Rondas 1, 1.5 y Resolución Nº 202 se estableció que el proceso de transformación industrial debía implicar un salto de capítulo en el NCM (nomenclador común del Mercosur) entre las piezas que lo componen y el nuevo bien final.</t>
  </si>
  <si>
    <t>Revisión del Certificado Fiscal de CND</t>
  </si>
  <si>
    <t>Ante la dificultad para cumplir con los requisitos planteados anteriormente, en las siguientes Rondas se estableció que el proceso de transformación debía implicar solamente un salto de partida en el NCM, lo que permitió un trato diferencial a la integración nacional de los aerogeneradores. Para ser considerado nacional, se diseñó un esquema creciente de la participación de los componentes nacionales en el aerogenerador: 35% hasta 2020, 45% en 2021 y 50% al 2023. Esto significó que hasta 2020, construyendo la torre y produciendo o ensamblando localmente la góndola, sólo era necesario integrar un 2% adicional para que el aerogenerador sea considerado nacional, y de esta manera, obtener el Certificado Fiscal.</t>
  </si>
  <si>
    <t>Fuente: Elaboración propia en base a normativa de la Secretaria de Energía.</t>
  </si>
  <si>
    <t>Cuadro N° 1. Potencia instalada, costo promedio, inversión e importaciones estimadas de las tecnologías eólica y solar del Programa RenovAr (en MW, MM USD/MW y %)</t>
  </si>
  <si>
    <t>Potencia instalada (en MW)</t>
  </si>
  <si>
    <t>Costo MW instalado (MM USD/MW)</t>
  </si>
  <si>
    <t>Inversión (MM USD)</t>
  </si>
  <si>
    <t>Obra generación e interconexión eléctrica (en MM USD)</t>
  </si>
  <si>
    <t>Importaciones RenovAr (MM MW)</t>
  </si>
  <si>
    <t>% importaciones/inversión generación e interconexión</t>
  </si>
  <si>
    <t>Eólica</t>
  </si>
  <si>
    <t>-</t>
  </si>
  <si>
    <t>Solar</t>
  </si>
  <si>
    <t>Total</t>
  </si>
  <si>
    <t>Fuente: Elaboración propia en base a datos de la secretaria de Energía, CAMMESA, proyectos aprobados e informantes clave.</t>
  </si>
  <si>
    <t>Cuadro N° 2. Exportaciones, importaciones y cantidad de posiciones arancelarias identificadas en las tecnologías eólica y solar, según el rango del Índice Grubel-Lloyd, 2016-2020 (en cantidad y millones de USD)</t>
  </si>
  <si>
    <t>Categorías</t>
  </si>
  <si>
    <t>Posiciones</t>
  </si>
  <si>
    <t>Exporta-ciones (en MM USD)</t>
  </si>
  <si>
    <t>Importa-ciones (en MM USD)</t>
  </si>
  <si>
    <t>Saldo (en MM USD)</t>
  </si>
  <si>
    <t>Importaciones RenovAr (en MM USD)</t>
  </si>
  <si>
    <t>Casi nula sustitución</t>
  </si>
  <si>
    <t>Poco sustituible</t>
  </si>
  <si>
    <t>Algo sustituible</t>
  </si>
  <si>
    <t>Sustituible</t>
  </si>
  <si>
    <t>Morsetería para líneas de transmisión</t>
  </si>
  <si>
    <t>Tablero eléctrico (“los demás”)</t>
  </si>
  <si>
    <t>Estructura metálica</t>
  </si>
  <si>
    <t>Otros</t>
  </si>
  <si>
    <t>Superavitario</t>
  </si>
  <si>
    <t>Cables</t>
  </si>
  <si>
    <t>Torres alta tensión</t>
  </si>
  <si>
    <t>Fuente: Elaboración propia en base a datos de Aduana.</t>
  </si>
  <si>
    <t xml:space="preserve"> ENERGÍA GENERADA [GWH]</t>
  </si>
  <si>
    <t>Hidro &lt;=50MW</t>
  </si>
  <si>
    <t>Eólico</t>
  </si>
  <si>
    <t>Biomasa y biogás</t>
  </si>
  <si>
    <t>Biodiesel</t>
  </si>
  <si>
    <t>Total GWh</t>
  </si>
  <si>
    <t>Peso sobre la demanda total</t>
  </si>
  <si>
    <t>Fuente: CAMMESA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</si>
</sst>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0.0%"/>
  </numFmts>
  <fonts count="25" x14ac:knownFonts="1">
    <font>
      <sz val="11"/>
      <color theme="1"/>
      <name val="Calibri"/>
      <family val="2"/>
      <scheme val="minor"/>
    </font>
    <font>
      <b/>
      <sz val="11"/>
      <color theme="1"/>
      <name val="Calibri"/>
      <family val="2"/>
      <scheme val="minor"/>
    </font>
    <font>
      <b/>
      <sz val="12"/>
      <color theme="1"/>
      <name val="Times New Roman"/>
      <family val="1"/>
    </font>
    <font>
      <b/>
      <sz val="11"/>
      <color theme="1"/>
      <name val="Times New Roman"/>
      <family val="1"/>
    </font>
    <font>
      <b/>
      <sz val="10"/>
      <color rgb="FF000000"/>
      <name val="Times New Roman"/>
      <family val="1"/>
    </font>
    <font>
      <sz val="10"/>
      <color rgb="FF000000"/>
      <name val="Times New Roman"/>
      <family val="1"/>
    </font>
    <font>
      <i/>
      <sz val="10"/>
      <color rgb="FF000000"/>
      <name val="Times New Roman"/>
      <family val="1"/>
    </font>
    <font>
      <sz val="11"/>
      <color theme="1"/>
      <name val="Times New Roman"/>
      <family val="1"/>
    </font>
    <font>
      <b/>
      <sz val="12"/>
      <color rgb="FF000000"/>
      <name val="Times New Roman"/>
      <family val="1"/>
    </font>
    <font>
      <b/>
      <sz val="11"/>
      <color rgb="FF000000"/>
      <name val="Times New Roman"/>
      <family val="1"/>
    </font>
    <font>
      <sz val="11"/>
      <color rgb="FF000000"/>
      <name val="Times New Roman"/>
      <family val="1"/>
    </font>
    <font>
      <sz val="12"/>
      <color rgb="FF000000"/>
      <name val="Times New Roman"/>
      <family val="1"/>
    </font>
    <font>
      <b/>
      <sz val="14"/>
      <color rgb="FFFF0000"/>
      <name val="Calibri"/>
      <family val="2"/>
      <scheme val="minor"/>
    </font>
    <font>
      <sz val="10"/>
      <name val="Arial"/>
      <family val="2"/>
    </font>
    <font>
      <sz val="14"/>
      <color indexed="50"/>
      <name val="Arial"/>
      <family val="2"/>
    </font>
    <font>
      <sz val="6"/>
      <name val="Arial"/>
      <family val="2"/>
    </font>
    <font>
      <b/>
      <sz val="8.5"/>
      <color indexed="50"/>
      <name val="Arial"/>
      <family val="2"/>
    </font>
    <font>
      <b/>
      <sz val="7"/>
      <name val="Arial"/>
      <family val="2"/>
    </font>
    <font>
      <sz val="7"/>
      <name val="Arial"/>
      <family val="2"/>
    </font>
    <font>
      <sz val="8"/>
      <color theme="1" tint="0.24994659260841701"/>
      <name val="Arial"/>
      <family val="2"/>
    </font>
    <font>
      <sz val="11"/>
      <color indexed="8"/>
      <name val="Calibri"/>
      <family val="2"/>
    </font>
    <font>
      <sz val="8"/>
      <color theme="5" tint="-0.24994659260841701"/>
      <name val="Arial"/>
      <family val="2"/>
    </font>
    <font>
      <sz val="8"/>
      <color theme="4"/>
      <name val="Arial"/>
      <family val="2"/>
    </font>
    <font>
      <b/>
      <sz val="8"/>
      <color theme="5" tint="-0.24994659260841701"/>
      <name val="Arial"/>
      <family val="2"/>
    </font>
    <font>
      <b/>
      <sz val="8"/>
      <color theme="0"/>
      <name val="Arial"/>
      <family val="2"/>
    </font>
  </fonts>
  <fills count="12">
    <fill>
      <patternFill patternType="none"/>
    </fill>
    <fill>
      <patternFill patternType="gray125"/>
    </fill>
    <fill>
      <patternFill patternType="solid">
        <fgColor rgb="FFA6A6A6"/>
        <bgColor indexed="64"/>
      </patternFill>
    </fill>
    <fill>
      <patternFill patternType="solid">
        <fgColor rgb="FFFFFFFF"/>
        <bgColor indexed="64"/>
      </patternFill>
    </fill>
    <fill>
      <patternFill patternType="solid">
        <fgColor rgb="FFDCE6F1"/>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CBE7DA"/>
        <bgColor theme="0" tint="-4.9989318521683403E-2"/>
      </patternFill>
    </fill>
    <fill>
      <patternFill patternType="solid">
        <fgColor rgb="FFFFFFCC"/>
        <bgColor indexed="64"/>
      </patternFill>
    </fill>
    <fill>
      <patternFill patternType="solid">
        <fgColor theme="4"/>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50"/>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5117038483843"/>
      </left>
      <right style="thin">
        <color theme="3" tint="0.79995117038483843"/>
      </right>
      <top style="thin">
        <color theme="3" tint="0.79995117038483843"/>
      </top>
      <bottom style="thin">
        <color theme="3" tint="0.79995117038483843"/>
      </bottom>
      <diagonal/>
    </border>
    <border>
      <left style="thin">
        <color theme="3"/>
      </left>
      <right style="thin">
        <color theme="3"/>
      </right>
      <top style="thin">
        <color theme="3"/>
      </top>
      <bottom style="thin">
        <color theme="3"/>
      </bottom>
      <diagonal/>
    </border>
  </borders>
  <cellStyleXfs count="21">
    <xf numFmtId="0" fontId="0" fillId="0" borderId="0"/>
    <xf numFmtId="0" fontId="13" fillId="0" borderId="0" applyNumberFormat="0" applyFill="0" applyBorder="0" applyAlignment="0" applyProtection="0"/>
    <xf numFmtId="0" fontId="14" fillId="0" borderId="0"/>
    <xf numFmtId="0" fontId="15" fillId="0" borderId="0">
      <alignment horizontal="right"/>
    </xf>
    <xf numFmtId="0" fontId="16" fillId="0" borderId="0"/>
    <xf numFmtId="0" fontId="17" fillId="0" borderId="19" applyNumberFormat="0" applyAlignment="0"/>
    <xf numFmtId="0" fontId="18" fillId="0" borderId="0" applyAlignment="0">
      <alignment horizontal="left"/>
    </xf>
    <xf numFmtId="0" fontId="18" fillId="0" borderId="0">
      <alignment horizontal="right"/>
    </xf>
    <xf numFmtId="166" fontId="18" fillId="0" borderId="0">
      <alignment horizontal="right"/>
    </xf>
    <xf numFmtId="2" fontId="19" fillId="9" borderId="20" applyNumberFormat="0" applyProtection="0">
      <alignment vertical="center"/>
      <protection locked="0"/>
    </xf>
    <xf numFmtId="43" fontId="20" fillId="0" borderId="0" applyFont="0" applyFill="0" applyBorder="0" applyAlignment="0" applyProtection="0"/>
    <xf numFmtId="4" fontId="21" fillId="10" borderId="21" applyNumberFormat="0" applyProtection="0"/>
    <xf numFmtId="0" fontId="22" fillId="10" borderId="21" applyNumberFormat="0" applyProtection="0">
      <alignment vertical="center"/>
    </xf>
    <xf numFmtId="43" fontId="13" fillId="0" borderId="0" applyFont="0" applyFill="0" applyBorder="0" applyAlignment="0" applyProtection="0"/>
    <xf numFmtId="0" fontId="13" fillId="0" borderId="0"/>
    <xf numFmtId="0" fontId="13" fillId="0" borderId="0">
      <alignment vertical="center"/>
    </xf>
    <xf numFmtId="0" fontId="13" fillId="0" borderId="0"/>
    <xf numFmtId="9" fontId="13" fillId="0" borderId="0" applyFont="0" applyFill="0" applyBorder="0" applyAlignment="0" applyProtection="0"/>
    <xf numFmtId="9" fontId="13" fillId="0" borderId="0" applyFont="0" applyFill="0" applyBorder="0" applyAlignment="0" applyProtection="0"/>
    <xf numFmtId="49" fontId="23" fillId="0" borderId="22" applyNumberFormat="0" applyProtection="0">
      <alignment vertical="center"/>
      <protection locked="0"/>
    </xf>
    <xf numFmtId="0" fontId="24" fillId="11" borderId="0" applyNumberFormat="0" applyProtection="0">
      <alignment wrapText="1"/>
    </xf>
  </cellStyleXfs>
  <cellXfs count="53">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lignment vertical="center" wrapText="1"/>
    </xf>
    <xf numFmtId="0" fontId="0" fillId="2" borderId="1" xfId="0" applyFill="1" applyBorder="1" applyAlignment="1">
      <alignment vertical="center" wrapText="1"/>
    </xf>
    <xf numFmtId="0" fontId="9" fillId="2" borderId="2" xfId="0" applyFont="1" applyFill="1" applyBorder="1" applyAlignment="1">
      <alignment horizontal="center" vertical="center" wrapText="1"/>
    </xf>
    <xf numFmtId="0" fontId="10" fillId="3" borderId="7" xfId="0" applyFont="1" applyFill="1" applyBorder="1" applyAlignment="1">
      <alignment vertical="center"/>
    </xf>
    <xf numFmtId="3" fontId="10" fillId="3" borderId="8" xfId="0" applyNumberFormat="1" applyFont="1" applyFill="1" applyBorder="1" applyAlignment="1">
      <alignment horizontal="right" vertical="center"/>
    </xf>
    <xf numFmtId="0" fontId="10" fillId="3" borderId="8" xfId="0" applyFont="1" applyFill="1" applyBorder="1" applyAlignment="1">
      <alignment horizontal="right" vertical="center"/>
    </xf>
    <xf numFmtId="0" fontId="10" fillId="3" borderId="3" xfId="0" applyFont="1" applyFill="1" applyBorder="1" applyAlignment="1">
      <alignment vertical="center"/>
    </xf>
    <xf numFmtId="0" fontId="10" fillId="3" borderId="4" xfId="0" applyFont="1" applyFill="1" applyBorder="1" applyAlignment="1">
      <alignment horizontal="right" vertical="center"/>
    </xf>
    <xf numFmtId="0" fontId="9" fillId="2" borderId="3" xfId="0" applyFont="1" applyFill="1" applyBorder="1" applyAlignment="1">
      <alignment vertical="center"/>
    </xf>
    <xf numFmtId="3" fontId="9" fillId="2" borderId="4" xfId="0" applyNumberFormat="1" applyFont="1" applyFill="1" applyBorder="1" applyAlignment="1">
      <alignment horizontal="right" vertical="center"/>
    </xf>
    <xf numFmtId="0" fontId="9" fillId="2" borderId="4" xfId="0" applyFont="1" applyFill="1" applyBorder="1" applyAlignment="1">
      <alignment horizontal="right" vertical="center"/>
    </xf>
    <xf numFmtId="10" fontId="9" fillId="2" borderId="4" xfId="0" applyNumberFormat="1" applyFont="1" applyFill="1" applyBorder="1" applyAlignment="1">
      <alignment horizontal="righ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11" fillId="0" borderId="1" xfId="0" applyFont="1" applyBorder="1" applyAlignment="1">
      <alignment vertical="center" wrapText="1"/>
    </xf>
    <xf numFmtId="0" fontId="11" fillId="0" borderId="2" xfId="0" applyFont="1" applyBorder="1" applyAlignment="1">
      <alignment horizontal="right" vertical="center" wrapText="1"/>
    </xf>
    <xf numFmtId="3" fontId="11" fillId="0" borderId="2" xfId="0" applyNumberFormat="1" applyFont="1" applyBorder="1" applyAlignment="1">
      <alignment horizontal="right" vertical="center" wrapText="1"/>
    </xf>
    <xf numFmtId="0" fontId="11" fillId="0" borderId="3" xfId="0" applyFont="1" applyBorder="1" applyAlignment="1">
      <alignment vertical="center" wrapText="1"/>
    </xf>
    <xf numFmtId="0" fontId="11" fillId="0" borderId="4" xfId="0" applyFont="1" applyBorder="1" applyAlignment="1">
      <alignment horizontal="right" vertical="center" wrapText="1"/>
    </xf>
    <xf numFmtId="3" fontId="11" fillId="0" borderId="4" xfId="0" applyNumberFormat="1" applyFont="1" applyBorder="1" applyAlignment="1">
      <alignment horizontal="right" vertical="center" wrapText="1"/>
    </xf>
    <xf numFmtId="0" fontId="11" fillId="4" borderId="7" xfId="0" applyFont="1" applyFill="1" applyBorder="1" applyAlignment="1">
      <alignment vertical="center" wrapText="1"/>
    </xf>
    <xf numFmtId="0" fontId="11" fillId="4" borderId="8" xfId="0" applyFont="1" applyFill="1" applyBorder="1" applyAlignment="1">
      <alignment horizontal="right" vertical="center" wrapText="1"/>
    </xf>
    <xf numFmtId="3" fontId="11" fillId="4" borderId="8" xfId="0" applyNumberFormat="1" applyFont="1" applyFill="1" applyBorder="1" applyAlignment="1">
      <alignment horizontal="right" vertical="center" wrapText="1"/>
    </xf>
    <xf numFmtId="0" fontId="11" fillId="0" borderId="7" xfId="0" applyFont="1" applyBorder="1" applyAlignment="1">
      <alignment horizontal="left" vertical="center" wrapText="1" indent="1"/>
    </xf>
    <xf numFmtId="0" fontId="11" fillId="0" borderId="8" xfId="0" applyFont="1" applyBorder="1" applyAlignment="1">
      <alignment horizontal="right" vertical="center" wrapText="1"/>
    </xf>
    <xf numFmtId="0" fontId="11" fillId="0" borderId="3" xfId="0" applyFont="1" applyBorder="1" applyAlignment="1">
      <alignment horizontal="left" vertical="center" wrapText="1" indent="1"/>
    </xf>
    <xf numFmtId="0" fontId="2" fillId="2" borderId="9" xfId="0" applyFont="1" applyFill="1" applyBorder="1" applyAlignment="1">
      <alignment vertical="center" wrapText="1"/>
    </xf>
    <xf numFmtId="0" fontId="2" fillId="2" borderId="10" xfId="0" applyFont="1" applyFill="1" applyBorder="1" applyAlignment="1">
      <alignment horizontal="right" vertical="center" wrapText="1"/>
    </xf>
    <xf numFmtId="3" fontId="2" fillId="2" borderId="10" xfId="0" applyNumberFormat="1" applyFont="1" applyFill="1" applyBorder="1" applyAlignment="1">
      <alignment horizontal="right" vertical="center" wrapText="1"/>
    </xf>
    <xf numFmtId="0" fontId="12" fillId="0" borderId="0" xfId="0" applyFont="1"/>
    <xf numFmtId="0" fontId="1" fillId="5" borderId="11" xfId="0" applyFont="1" applyFill="1" applyBorder="1" applyAlignment="1">
      <alignment horizontal="center" vertical="center"/>
    </xf>
    <xf numFmtId="0" fontId="1" fillId="0" borderId="12" xfId="0" applyFont="1" applyBorder="1" applyAlignment="1">
      <alignment horizontal="center" vertical="center"/>
    </xf>
    <xf numFmtId="0" fontId="0" fillId="6" borderId="13" xfId="0" applyFill="1" applyBorder="1"/>
    <xf numFmtId="3" fontId="1" fillId="7" borderId="14" xfId="0" applyNumberFormat="1" applyFont="1" applyFill="1" applyBorder="1" applyAlignment="1">
      <alignment horizontal="center" vertical="center"/>
    </xf>
    <xf numFmtId="164" fontId="1" fillId="8" borderId="15" xfId="0" applyNumberFormat="1" applyFont="1" applyFill="1" applyBorder="1" applyAlignment="1">
      <alignment horizontal="center" vertical="center"/>
    </xf>
    <xf numFmtId="164" fontId="0" fillId="0" borderId="0" xfId="0" applyNumberFormat="1"/>
    <xf numFmtId="0" fontId="0" fillId="6" borderId="16" xfId="0" applyFill="1" applyBorder="1"/>
    <xf numFmtId="3" fontId="1" fillId="7" borderId="17" xfId="0" applyNumberFormat="1" applyFont="1" applyFill="1" applyBorder="1" applyAlignment="1">
      <alignment horizontal="center" vertical="center"/>
    </xf>
    <xf numFmtId="0" fontId="0" fillId="6" borderId="18" xfId="0" applyFill="1" applyBorder="1"/>
    <xf numFmtId="0" fontId="1" fillId="6" borderId="11" xfId="0" applyFont="1" applyFill="1" applyBorder="1" applyAlignment="1">
      <alignment horizontal="center"/>
    </xf>
    <xf numFmtId="165" fontId="0" fillId="0" borderId="0" xfId="0" applyNumberFormat="1"/>
    <xf numFmtId="166" fontId="0" fillId="0" borderId="0" xfId="0" applyNumberFormat="1"/>
    <xf numFmtId="0" fontId="3" fillId="0" borderId="5" xfId="0" applyFont="1" applyBorder="1" applyAlignment="1">
      <alignment horizontal="center" vertical="center"/>
    </xf>
    <xf numFmtId="0" fontId="7" fillId="0" borderId="6" xfId="0" applyFont="1" applyBorder="1" applyAlignment="1">
      <alignment horizontal="center" vertical="center"/>
    </xf>
    <xf numFmtId="0" fontId="8" fillId="0" borderId="5" xfId="0" applyFont="1" applyBorder="1" applyAlignment="1">
      <alignment horizontal="center" vertical="center" wrapText="1"/>
    </xf>
    <xf numFmtId="0" fontId="11" fillId="0" borderId="6" xfId="0" applyFont="1" applyBorder="1" applyAlignment="1">
      <alignment horizontal="center" vertical="center"/>
    </xf>
    <xf numFmtId="0" fontId="2" fillId="0" borderId="5" xfId="0" applyFont="1" applyBorder="1" applyAlignment="1">
      <alignment horizontal="center" vertical="center" wrapText="1"/>
    </xf>
  </cellXfs>
  <cellStyles count="21">
    <cellStyle name="ANCLAS,REZONES Y SUS PARTES,DE FUNDICION,DE HIERRO O DE ACERO 2" xfId="1"/>
    <cellStyle name="C01_Main head" xfId="2"/>
    <cellStyle name="C02_Column heads" xfId="3"/>
    <cellStyle name="C03_Sub head bold" xfId="4"/>
    <cellStyle name="C04a_Total text black with rule" xfId="5"/>
    <cellStyle name="C05_Main text" xfId="6"/>
    <cellStyle name="C06_Figs" xfId="7"/>
    <cellStyle name="C07_Figs 1 dec percent" xfId="8"/>
    <cellStyle name="Calc_general1" xfId="9"/>
    <cellStyle name="Comma 5" xfId="10"/>
    <cellStyle name="InputData" xfId="11"/>
    <cellStyle name="InputList" xfId="12"/>
    <cellStyle name="Millares 2" xfId="13"/>
    <cellStyle name="Normal" xfId="0" builtinId="0"/>
    <cellStyle name="Normal 2" xfId="14"/>
    <cellStyle name="Normal 2 2" xfId="15"/>
    <cellStyle name="Normal 3" xfId="16"/>
    <cellStyle name="Porcentagem 2" xfId="17"/>
    <cellStyle name="Porcentaje 2" xfId="18"/>
    <cellStyle name="TableFirstColumn" xfId="19"/>
    <cellStyle name="TableHeader"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8601727203454393E-2"/>
          <c:y val="3.1671941003749128E-2"/>
          <c:w val="0.90212413697554672"/>
          <c:h val="0.89220062770494624"/>
        </c:manualLayout>
      </c:layout>
      <c:barChart>
        <c:barDir val="col"/>
        <c:grouping val="stacked"/>
        <c:varyColors val="0"/>
        <c:ser>
          <c:idx val="1"/>
          <c:order val="0"/>
          <c:tx>
            <c:strRef>
              <c:f>'Data G1'!$A$3</c:f>
              <c:strCache>
                <c:ptCount val="1"/>
                <c:pt idx="0">
                  <c:v>Hidro &lt;=50MW</c:v>
                </c:pt>
              </c:strCache>
            </c:strRef>
          </c:tx>
          <c:spPr>
            <a:solidFill>
              <a:schemeClr val="accent1">
                <a:lumMod val="50000"/>
              </a:schemeClr>
            </a:solidFill>
            <a:ln>
              <a:solidFill>
                <a:schemeClr val="accent1">
                  <a:lumMod val="50000"/>
                </a:schemeClr>
              </a:solidFill>
            </a:ln>
          </c:spPr>
          <c:invertIfNegative val="0"/>
          <c:dLbls>
            <c:numFmt formatCode="#,##0" sourceLinked="0"/>
            <c:spPr>
              <a:noFill/>
              <a:ln>
                <a:noFill/>
              </a:ln>
              <a:effectLst/>
            </c:spPr>
            <c:txPr>
              <a:bodyPr rot="0" vert="horz"/>
              <a:lstStyle/>
              <a:p>
                <a:pPr>
                  <a:defRPr>
                    <a:solidFill>
                      <a:schemeClr val="bg1"/>
                    </a:solidFill>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 G1'!$B$2:$M$2</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'Data G1'!$B$3:$M$3</c:f>
              <c:numCache>
                <c:formatCode>#,##0</c:formatCode>
                <c:ptCount val="12"/>
                <c:pt idx="0">
                  <c:v>1255.4398720000004</c:v>
                </c:pt>
                <c:pt idx="1">
                  <c:v>1452.6241729999995</c:v>
                </c:pt>
                <c:pt idx="2">
                  <c:v>1274.0408570000004</c:v>
                </c:pt>
                <c:pt idx="3">
                  <c:v>1456.9008410000008</c:v>
                </c:pt>
                <c:pt idx="4">
                  <c:v>1623.8009009999996</c:v>
                </c:pt>
                <c:pt idx="5">
                  <c:v>1820.1185329999996</c:v>
                </c:pt>
                <c:pt idx="6">
                  <c:v>1695.8745660000006</c:v>
                </c:pt>
                <c:pt idx="7">
                  <c:v>1432.4193360000004</c:v>
                </c:pt>
                <c:pt idx="8">
                  <c:v>1460</c:v>
                </c:pt>
                <c:pt idx="9">
                  <c:v>1256</c:v>
                </c:pt>
                <c:pt idx="10">
                  <c:v>1173</c:v>
                </c:pt>
                <c:pt idx="11">
                  <c:v>1060</c:v>
                </c:pt>
              </c:numCache>
            </c:numRef>
          </c:val>
        </c:ser>
        <c:ser>
          <c:idx val="3"/>
          <c:order val="1"/>
          <c:tx>
            <c:strRef>
              <c:f>'Data G1'!$A$4</c:f>
              <c:strCache>
                <c:ptCount val="1"/>
                <c:pt idx="0">
                  <c:v>Eólico</c:v>
                </c:pt>
              </c:strCache>
            </c:strRef>
          </c:tx>
          <c:spPr>
            <a:solidFill>
              <a:schemeClr val="accent1">
                <a:lumMod val="75000"/>
              </a:schemeClr>
            </a:solidFill>
            <a:ln>
              <a:solidFill>
                <a:schemeClr val="accent1">
                  <a:lumMod val="75000"/>
                </a:schemeClr>
              </a:solidFill>
            </a:ln>
          </c:spPr>
          <c:invertIfNegative val="0"/>
          <c:dLbls>
            <c:dLbl>
              <c:idx val="0"/>
              <c:delete val="1"/>
              <c:extLst>
                <c:ext xmlns:c15="http://schemas.microsoft.com/office/drawing/2012/chart" uri="{CE6537A1-D6FC-4f65-9D91-7224C49458BB}"/>
              </c:extLst>
            </c:dLbl>
            <c:dLbl>
              <c:idx val="1"/>
              <c:layout>
                <c:manualLayout>
                  <c:x val="-5.3062262058325548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3766486370774718E-3"/>
                  <c:y val="2.0194175745300242E-3"/>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noFill/>
              <a:ln>
                <a:noFill/>
              </a:ln>
              <a:effectLst/>
            </c:spPr>
            <c:txPr>
              <a:bodyPr rot="0" vert="horz"/>
              <a:lstStyle/>
              <a:p>
                <a:pPr>
                  <a:defRPr>
                    <a:solidFill>
                      <a:schemeClr val="bg1"/>
                    </a:solidFill>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 G1'!$B$2:$M$2</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'Data G1'!$B$4:$M$4</c:f>
              <c:numCache>
                <c:formatCode>#,##0</c:formatCode>
                <c:ptCount val="12"/>
                <c:pt idx="0">
                  <c:v>15.976123000000001</c:v>
                </c:pt>
                <c:pt idx="1">
                  <c:v>348.3516229999999</c:v>
                </c:pt>
                <c:pt idx="2">
                  <c:v>446.92939100000001</c:v>
                </c:pt>
                <c:pt idx="3">
                  <c:v>613.28115500000035</c:v>
                </c:pt>
                <c:pt idx="4">
                  <c:v>592.950963</c:v>
                </c:pt>
                <c:pt idx="5">
                  <c:v>546.77047300000004</c:v>
                </c:pt>
                <c:pt idx="6">
                  <c:v>615.81775500000015</c:v>
                </c:pt>
                <c:pt idx="7">
                  <c:v>1413.1478239999997</c:v>
                </c:pt>
                <c:pt idx="8">
                  <c:v>4995.8216909999983</c:v>
                </c:pt>
                <c:pt idx="9">
                  <c:v>9411</c:v>
                </c:pt>
                <c:pt idx="10">
                  <c:v>12938</c:v>
                </c:pt>
                <c:pt idx="11">
                  <c:v>14164</c:v>
                </c:pt>
              </c:numCache>
            </c:numRef>
          </c:val>
        </c:ser>
        <c:ser>
          <c:idx val="4"/>
          <c:order val="2"/>
          <c:tx>
            <c:strRef>
              <c:f>'Data G1'!$A$5</c:f>
              <c:strCache>
                <c:ptCount val="1"/>
                <c:pt idx="0">
                  <c:v>Biomasa y biogás</c:v>
                </c:pt>
              </c:strCache>
            </c:strRef>
          </c:tx>
          <c:spPr>
            <a:solidFill>
              <a:schemeClr val="accent1">
                <a:lumMod val="60000"/>
                <a:lumOff val="40000"/>
              </a:schemeClr>
            </a:solidFill>
            <a:ln w="12700">
              <a:solidFill>
                <a:schemeClr val="accent1">
                  <a:lumMod val="60000"/>
                  <a:lumOff val="40000"/>
                </a:schemeClr>
              </a:solidFill>
            </a:ln>
          </c:spPr>
          <c:invertIfNegative val="0"/>
          <c:dLbls>
            <c:dLbl>
              <c:idx val="0"/>
              <c:delete val="1"/>
              <c:extLst>
                <c:ext xmlns:c15="http://schemas.microsoft.com/office/drawing/2012/chart" uri="{CE6537A1-D6FC-4f65-9D91-7224C49458BB}"/>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 G1'!$B$2:$M$2</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'Data G1'!$B$5:$M$5</c:f>
              <c:numCache>
                <c:formatCode>#,##0</c:formatCode>
                <c:ptCount val="12"/>
                <c:pt idx="0">
                  <c:v>97.634365999999986</c:v>
                </c:pt>
                <c:pt idx="1">
                  <c:v>162.73008200000001</c:v>
                </c:pt>
                <c:pt idx="2">
                  <c:v>242.36586399999999</c:v>
                </c:pt>
                <c:pt idx="3">
                  <c:v>216.81122899999997</c:v>
                </c:pt>
                <c:pt idx="4">
                  <c:v>278.58407799999998</c:v>
                </c:pt>
                <c:pt idx="5">
                  <c:v>250.72722699999997</c:v>
                </c:pt>
                <c:pt idx="6">
                  <c:v>306.66877899999997</c:v>
                </c:pt>
                <c:pt idx="7">
                  <c:v>397.0092269999999</c:v>
                </c:pt>
                <c:pt idx="8">
                  <c:v>555</c:v>
                </c:pt>
                <c:pt idx="9">
                  <c:v>725</c:v>
                </c:pt>
                <c:pt idx="10">
                  <c:v>1128</c:v>
                </c:pt>
                <c:pt idx="11">
                  <c:v>1187</c:v>
                </c:pt>
              </c:numCache>
            </c:numRef>
          </c:val>
        </c:ser>
        <c:ser>
          <c:idx val="5"/>
          <c:order val="3"/>
          <c:tx>
            <c:strRef>
              <c:f>'Data G1'!$A$6</c:f>
              <c:strCache>
                <c:ptCount val="1"/>
                <c:pt idx="0">
                  <c:v>Solar</c:v>
                </c:pt>
              </c:strCache>
            </c:strRef>
          </c:tx>
          <c:spPr>
            <a:solidFill>
              <a:schemeClr val="accent1">
                <a:lumMod val="40000"/>
                <a:lumOff val="60000"/>
              </a:schemeClr>
            </a:solidFill>
            <a:ln w="12700">
              <a:solidFill>
                <a:schemeClr val="accent1">
                  <a:lumMod val="40000"/>
                  <a:lumOff val="60000"/>
                </a:schemeClr>
              </a:solidFill>
            </a:ln>
          </c:spPr>
          <c:invertIfNegative val="0"/>
          <c:dLbls>
            <c:dLbl>
              <c:idx val="8"/>
              <c:layout>
                <c:manualLayout>
                  <c:x val="8.7887327062652204E-3"/>
                  <c:y val="6.0582527235900725E-3"/>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'Data G1'!$B$2:$M$2</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'Data G1'!$B$6:$M$6</c:f>
              <c:numCache>
                <c:formatCode>#,##0</c:formatCode>
                <c:ptCount val="12"/>
                <c:pt idx="0">
                  <c:v>1.7631940000000002</c:v>
                </c:pt>
                <c:pt idx="1">
                  <c:v>8.0622959999999981</c:v>
                </c:pt>
                <c:pt idx="2">
                  <c:v>15.011555999999999</c:v>
                </c:pt>
                <c:pt idx="3">
                  <c:v>15.748637000000002</c:v>
                </c:pt>
                <c:pt idx="4">
                  <c:v>14.670647999999998</c:v>
                </c:pt>
                <c:pt idx="5">
                  <c:v>14.263319000000003</c:v>
                </c:pt>
                <c:pt idx="6">
                  <c:v>16.405158</c:v>
                </c:pt>
                <c:pt idx="7">
                  <c:v>108.11168099999999</c:v>
                </c:pt>
                <c:pt idx="8">
                  <c:v>799.68491299999982</c:v>
                </c:pt>
                <c:pt idx="9">
                  <c:v>1344</c:v>
                </c:pt>
                <c:pt idx="10">
                  <c:v>2196</c:v>
                </c:pt>
                <c:pt idx="11">
                  <c:v>2928</c:v>
                </c:pt>
              </c:numCache>
            </c:numRef>
          </c:val>
        </c:ser>
        <c:ser>
          <c:idx val="6"/>
          <c:order val="4"/>
          <c:tx>
            <c:strRef>
              <c:f>[1]Hoja3!$A$7</c:f>
              <c:strCache>
                <c:ptCount val="1"/>
                <c:pt idx="0">
                  <c:v>Biodiesel</c:v>
                </c:pt>
              </c:strCache>
            </c:strRef>
          </c:tx>
          <c:spPr>
            <a:solidFill>
              <a:schemeClr val="bg1"/>
            </a:solidFill>
            <a:ln w="12700">
              <a:solidFill>
                <a:schemeClr val="accent1"/>
              </a:solidFill>
            </a:ln>
          </c:spPr>
          <c:invertIfNegative val="0"/>
          <c:cat>
            <c:strRef>
              <c:f>[1]Hoja3!$B$2:$M$2</c:f>
              <c:strCache>
                <c:ptCount val="12"/>
                <c:pt idx="0">
                  <c:v>2011</c:v>
                </c:pt>
                <c:pt idx="1">
                  <c:v>2012</c:v>
                </c:pt>
                <c:pt idx="2">
                  <c:v>2013</c:v>
                </c:pt>
                <c:pt idx="3">
                  <c:v>2014</c:v>
                </c:pt>
                <c:pt idx="4">
                  <c:v>2015</c:v>
                </c:pt>
                <c:pt idx="5">
                  <c:v>2016</c:v>
                </c:pt>
                <c:pt idx="6">
                  <c:v>2017</c:v>
                </c:pt>
                <c:pt idx="7">
                  <c:v>2018</c:v>
                </c:pt>
                <c:pt idx="8">
                  <c:v>2019</c:v>
                </c:pt>
                <c:pt idx="9">
                  <c:v>ene-sep 2020</c:v>
                </c:pt>
                <c:pt idx="10">
                  <c:v>t</c:v>
                </c:pt>
              </c:strCache>
            </c:strRef>
          </c:cat>
          <c:val>
            <c:numRef>
              <c:f>[1]Hoja3!$B$7:$M$7</c:f>
              <c:numCache>
                <c:formatCode>General</c:formatCode>
                <c:ptCount val="12"/>
                <c:pt idx="0">
                  <c:v>32.493712324783992</c:v>
                </c:pt>
                <c:pt idx="1">
                  <c:v>170.21968851898706</c:v>
                </c:pt>
                <c:pt idx="2">
                  <c:v>2.2201878639119998</c:v>
                </c:pt>
                <c:pt idx="3">
                  <c:v>1.6262527110050005</c:v>
                </c:pt>
                <c:pt idx="4">
                  <c:v>0</c:v>
                </c:pt>
                <c:pt idx="5">
                  <c:v>0.87758013143000013</c:v>
                </c:pt>
                <c:pt idx="6">
                  <c:v>0</c:v>
                </c:pt>
                <c:pt idx="7">
                  <c:v>0</c:v>
                </c:pt>
                <c:pt idx="8">
                  <c:v>0</c:v>
                </c:pt>
                <c:pt idx="9">
                  <c:v>0</c:v>
                </c:pt>
                <c:pt idx="10">
                  <c:v>207.43742155011805</c:v>
                </c:pt>
              </c:numCache>
            </c:numRef>
          </c:val>
        </c:ser>
        <c:dLbls>
          <c:showLegendKey val="0"/>
          <c:showVal val="0"/>
          <c:showCatName val="0"/>
          <c:showSerName val="0"/>
          <c:showPercent val="0"/>
          <c:showBubbleSize val="0"/>
        </c:dLbls>
        <c:gapWidth val="25"/>
        <c:overlap val="100"/>
        <c:axId val="222313856"/>
        <c:axId val="225465856"/>
      </c:barChart>
      <c:lineChart>
        <c:grouping val="standard"/>
        <c:varyColors val="0"/>
        <c:ser>
          <c:idx val="0"/>
          <c:order val="5"/>
          <c:tx>
            <c:strRef>
              <c:f>'Data G1'!$A$9</c:f>
              <c:strCache>
                <c:ptCount val="1"/>
                <c:pt idx="0">
                  <c:v>Peso sobre la demanda total</c:v>
                </c:pt>
              </c:strCache>
            </c:strRef>
          </c:tx>
          <c:marker>
            <c:symbol val="circle"/>
            <c:size val="7"/>
            <c:spPr>
              <a:solidFill>
                <a:schemeClr val="bg1"/>
              </a:solidFill>
            </c:spPr>
          </c:marker>
          <c:dLbls>
            <c:dLbl>
              <c:idx val="8"/>
              <c:layout>
                <c:manualLayout>
                  <c:x val="-3.2042312327108788E-2"/>
                  <c:y val="-1.9431885363229581E-2"/>
                </c:manualLayout>
              </c:layout>
              <c:spPr/>
              <c:txPr>
                <a:bodyPr/>
                <a:lstStyle/>
                <a:p>
                  <a:pPr>
                    <a:defRPr>
                      <a:solidFill>
                        <a:schemeClr val="bg1"/>
                      </a:solidFill>
                    </a:defRPr>
                  </a:pPr>
                  <a:endParaRPr lang="es-AR"/>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 G1'!$B$2:$M$2</c:f>
              <c:numCache>
                <c:formatCode>General</c:formatCod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numCache>
            </c:numRef>
          </c:cat>
          <c:val>
            <c:numRef>
              <c:f>'Data G1'!$B$9:$M$9</c:f>
              <c:numCache>
                <c:formatCode>#,##0.0</c:formatCode>
                <c:ptCount val="12"/>
                <c:pt idx="0">
                  <c:v>1.2061148209999999</c:v>
                </c:pt>
                <c:pt idx="1">
                  <c:v>1.7659584273914952</c:v>
                </c:pt>
                <c:pt idx="2">
                  <c:v>1.5823484622548314</c:v>
                </c:pt>
                <c:pt idx="3">
                  <c:v>1.8221090536919966</c:v>
                </c:pt>
                <c:pt idx="4">
                  <c:v>1.899983338989925</c:v>
                </c:pt>
                <c:pt idx="5">
                  <c:v>1.980091804085587</c:v>
                </c:pt>
                <c:pt idx="6">
                  <c:v>1.9883909963010415</c:v>
                </c:pt>
                <c:pt idx="7">
                  <c:v>2.5214181167979257</c:v>
                </c:pt>
                <c:pt idx="8">
                  <c:v>6</c:v>
                </c:pt>
                <c:pt idx="9">
                  <c:v>9.5</c:v>
                </c:pt>
                <c:pt idx="10" formatCode="0.0">
                  <c:v>12.3</c:v>
                </c:pt>
                <c:pt idx="11">
                  <c:v>13.9</c:v>
                </c:pt>
              </c:numCache>
            </c:numRef>
          </c:val>
          <c:smooth val="1"/>
        </c:ser>
        <c:dLbls>
          <c:showLegendKey val="0"/>
          <c:showVal val="0"/>
          <c:showCatName val="0"/>
          <c:showSerName val="0"/>
          <c:showPercent val="0"/>
          <c:showBubbleSize val="0"/>
        </c:dLbls>
        <c:marker val="1"/>
        <c:smooth val="0"/>
        <c:axId val="236569728"/>
        <c:axId val="225467392"/>
      </c:lineChart>
      <c:catAx>
        <c:axId val="222313856"/>
        <c:scaling>
          <c:orientation val="minMax"/>
        </c:scaling>
        <c:delete val="0"/>
        <c:axPos val="b"/>
        <c:numFmt formatCode="General" sourceLinked="1"/>
        <c:majorTickMark val="out"/>
        <c:minorTickMark val="none"/>
        <c:tickLblPos val="nextTo"/>
        <c:crossAx val="225465856"/>
        <c:crosses val="autoZero"/>
        <c:auto val="1"/>
        <c:lblAlgn val="ctr"/>
        <c:lblOffset val="100"/>
        <c:noMultiLvlLbl val="0"/>
      </c:catAx>
      <c:valAx>
        <c:axId val="225465856"/>
        <c:scaling>
          <c:orientation val="minMax"/>
        </c:scaling>
        <c:delete val="0"/>
        <c:axPos val="l"/>
        <c:numFmt formatCode="#,##0" sourceLinked="0"/>
        <c:majorTickMark val="out"/>
        <c:minorTickMark val="none"/>
        <c:tickLblPos val="nextTo"/>
        <c:crossAx val="222313856"/>
        <c:crosses val="autoZero"/>
        <c:crossBetween val="between"/>
      </c:valAx>
      <c:valAx>
        <c:axId val="225467392"/>
        <c:scaling>
          <c:orientation val="minMax"/>
          <c:min val="-2"/>
        </c:scaling>
        <c:delete val="0"/>
        <c:axPos val="r"/>
        <c:numFmt formatCode="#,##0" sourceLinked="0"/>
        <c:majorTickMark val="out"/>
        <c:minorTickMark val="none"/>
        <c:tickLblPos val="nextTo"/>
        <c:crossAx val="236569728"/>
        <c:crosses val="max"/>
        <c:crossBetween val="between"/>
      </c:valAx>
      <c:catAx>
        <c:axId val="236569728"/>
        <c:scaling>
          <c:orientation val="minMax"/>
        </c:scaling>
        <c:delete val="1"/>
        <c:axPos val="b"/>
        <c:numFmt formatCode="General" sourceLinked="1"/>
        <c:majorTickMark val="out"/>
        <c:minorTickMark val="none"/>
        <c:tickLblPos val="nextTo"/>
        <c:crossAx val="225467392"/>
        <c:crosses val="autoZero"/>
        <c:auto val="1"/>
        <c:lblAlgn val="ctr"/>
        <c:lblOffset val="100"/>
        <c:noMultiLvlLbl val="0"/>
      </c:catAx>
      <c:spPr>
        <a:noFill/>
        <a:ln w="25400">
          <a:noFill/>
        </a:ln>
      </c:spPr>
    </c:plotArea>
    <c:legend>
      <c:legendPos val="r"/>
      <c:layout>
        <c:manualLayout>
          <c:xMode val="edge"/>
          <c:yMode val="edge"/>
          <c:x val="0.11484290082618701"/>
          <c:y val="5.9379940218879421E-2"/>
          <c:w val="0.7105825338124"/>
          <c:h val="0.21337897535070291"/>
        </c:manualLayout>
      </c:layout>
      <c:overlay val="0"/>
    </c:legend>
    <c:plotVisOnly val="1"/>
    <c:dispBlanksAs val="gap"/>
    <c:showDLblsOverMax val="0"/>
  </c:chart>
  <c:spPr>
    <a:ln>
      <a:noFill/>
    </a:ln>
  </c:spPr>
  <c:txPr>
    <a:bodyPr/>
    <a:lstStyle/>
    <a:p>
      <a:pPr>
        <a:defRPr sz="1500">
          <a:latin typeface="Times New Roman" panose="02020603050405020304" pitchFamily="18" charset="0"/>
          <a:cs typeface="Times New Roman" panose="02020603050405020304" pitchFamily="18" charset="0"/>
        </a:defRPr>
      </a:pPr>
      <a:endParaRPr lang="es-AR"/>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tabSelected="1" zoomScale="7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3836" cy="6289110"/>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Google%20Drive/Investigacion/Consultor&#237;as/Renovables/Cap&#237;tulo%20I/Cuadros%20y%20Gr&#225;ficos%20Intro%20y%20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1.1"/>
      <sheetName val="G1.1 (2)"/>
      <sheetName val="G1.2"/>
      <sheetName val="Cap.1.1"/>
      <sheetName val="G1.1 (3)"/>
      <sheetName val="Hoja1"/>
      <sheetName val="Hoja2"/>
      <sheetName val="G1.1 (4)"/>
      <sheetName val="Hoja3"/>
      <sheetName val="Hoja5"/>
    </sheetNames>
    <sheetDataSet>
      <sheetData sheetId="0" refreshError="1"/>
      <sheetData sheetId="1" refreshError="1"/>
      <sheetData sheetId="2" refreshError="1"/>
      <sheetData sheetId="3"/>
      <sheetData sheetId="4" refreshError="1"/>
      <sheetData sheetId="5"/>
      <sheetData sheetId="6"/>
      <sheetData sheetId="7" refreshError="1"/>
      <sheetData sheetId="8">
        <row r="2">
          <cell r="B2">
            <v>2011</v>
          </cell>
          <cell r="C2">
            <v>2012</v>
          </cell>
          <cell r="D2">
            <v>2013</v>
          </cell>
          <cell r="E2">
            <v>2014</v>
          </cell>
          <cell r="F2">
            <v>2015</v>
          </cell>
          <cell r="G2">
            <v>2016</v>
          </cell>
          <cell r="H2">
            <v>2017</v>
          </cell>
          <cell r="I2">
            <v>2018</v>
          </cell>
          <cell r="J2">
            <v>2019</v>
          </cell>
          <cell r="K2" t="str">
            <v>ene-sep 2020</v>
          </cell>
          <cell r="L2" t="str">
            <v>t</v>
          </cell>
        </row>
        <row r="7">
          <cell r="A7" t="str">
            <v>Biodiesel</v>
          </cell>
          <cell r="B7">
            <v>32.493712324783992</v>
          </cell>
          <cell r="C7">
            <v>170.21968851898706</v>
          </cell>
          <cell r="D7">
            <v>2.2201878639119998</v>
          </cell>
          <cell r="E7">
            <v>1.6262527110050005</v>
          </cell>
          <cell r="F7">
            <v>0</v>
          </cell>
          <cell r="G7">
            <v>0.87758013143000013</v>
          </cell>
          <cell r="H7">
            <v>0</v>
          </cell>
          <cell r="I7">
            <v>0</v>
          </cell>
          <cell r="J7">
            <v>0</v>
          </cell>
          <cell r="K7">
            <v>0</v>
          </cell>
          <cell r="L7">
            <v>207.43742155011805</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B2" sqref="B2:M8"/>
    </sheetView>
  </sheetViews>
  <sheetFormatPr baseColWidth="10" defaultRowHeight="15" x14ac:dyDescent="0.25"/>
  <cols>
    <col min="1" max="1" width="39.28515625" bestFit="1" customWidth="1"/>
  </cols>
  <sheetData>
    <row r="1" spans="1:13" ht="19.5" thickBot="1" x14ac:dyDescent="0.35">
      <c r="A1" s="35" t="s">
        <v>52</v>
      </c>
    </row>
    <row r="2" spans="1:13" ht="15.75" thickBot="1" x14ac:dyDescent="0.3">
      <c r="A2" s="36"/>
      <c r="B2" s="37">
        <v>2011</v>
      </c>
      <c r="C2" s="37">
        <v>2012</v>
      </c>
      <c r="D2" s="37">
        <v>2013</v>
      </c>
      <c r="E2" s="37">
        <v>2014</v>
      </c>
      <c r="F2" s="37">
        <v>2015</v>
      </c>
      <c r="G2" s="37">
        <v>2016</v>
      </c>
      <c r="H2" s="37">
        <v>2017</v>
      </c>
      <c r="I2" s="37">
        <v>2018</v>
      </c>
      <c r="J2" s="37">
        <v>2019</v>
      </c>
      <c r="K2" s="37">
        <v>2020</v>
      </c>
      <c r="L2" s="37">
        <v>2021</v>
      </c>
      <c r="M2" s="37">
        <v>2022</v>
      </c>
    </row>
    <row r="3" spans="1:13" x14ac:dyDescent="0.25">
      <c r="A3" s="38" t="s">
        <v>53</v>
      </c>
      <c r="B3" s="39">
        <v>1255.4398720000004</v>
      </c>
      <c r="C3" s="39">
        <v>1452.6241729999995</v>
      </c>
      <c r="D3" s="39">
        <v>1274.0408570000004</v>
      </c>
      <c r="E3" s="39">
        <v>1456.9008410000008</v>
      </c>
      <c r="F3" s="39">
        <v>1623.8009009999996</v>
      </c>
      <c r="G3" s="39">
        <v>1820.1185329999996</v>
      </c>
      <c r="H3" s="39">
        <v>1695.8745660000006</v>
      </c>
      <c r="I3" s="39">
        <v>1432.4193360000004</v>
      </c>
      <c r="J3" s="39">
        <v>1460</v>
      </c>
      <c r="K3" s="39">
        <v>1256</v>
      </c>
      <c r="L3" s="39">
        <v>1173</v>
      </c>
      <c r="M3" s="39">
        <v>1060</v>
      </c>
    </row>
    <row r="4" spans="1:13" x14ac:dyDescent="0.25">
      <c r="A4" s="42" t="s">
        <v>54</v>
      </c>
      <c r="B4" s="43">
        <v>15.976123000000001</v>
      </c>
      <c r="C4" s="43">
        <v>348.3516229999999</v>
      </c>
      <c r="D4" s="43">
        <v>446.92939100000001</v>
      </c>
      <c r="E4" s="43">
        <v>613.28115500000035</v>
      </c>
      <c r="F4" s="43">
        <v>592.950963</v>
      </c>
      <c r="G4" s="43">
        <v>546.77047300000004</v>
      </c>
      <c r="H4" s="43">
        <v>615.81775500000015</v>
      </c>
      <c r="I4" s="43">
        <v>1413.1478239999997</v>
      </c>
      <c r="J4" s="43">
        <v>4995.8216909999983</v>
      </c>
      <c r="K4" s="43">
        <v>9411</v>
      </c>
      <c r="L4" s="43">
        <v>12938</v>
      </c>
      <c r="M4" s="43">
        <v>14164</v>
      </c>
    </row>
    <row r="5" spans="1:13" x14ac:dyDescent="0.25">
      <c r="A5" s="42" t="s">
        <v>55</v>
      </c>
      <c r="B5" s="43">
        <v>97.634365999999986</v>
      </c>
      <c r="C5" s="43">
        <v>162.73008200000001</v>
      </c>
      <c r="D5" s="43">
        <v>242.36586399999999</v>
      </c>
      <c r="E5" s="43">
        <v>216.81122899999997</v>
      </c>
      <c r="F5" s="43">
        <v>278.58407799999998</v>
      </c>
      <c r="G5" s="43">
        <v>250.72722699999997</v>
      </c>
      <c r="H5" s="43">
        <v>306.66877899999997</v>
      </c>
      <c r="I5" s="43">
        <v>397.0092269999999</v>
      </c>
      <c r="J5" s="43">
        <v>555</v>
      </c>
      <c r="K5" s="43">
        <v>725</v>
      </c>
      <c r="L5" s="43">
        <v>1128</v>
      </c>
      <c r="M5" s="43">
        <v>1187</v>
      </c>
    </row>
    <row r="6" spans="1:13" ht="15.75" thickBot="1" x14ac:dyDescent="0.3">
      <c r="A6" s="42" t="s">
        <v>30</v>
      </c>
      <c r="B6" s="43">
        <v>1.7631940000000002</v>
      </c>
      <c r="C6" s="43">
        <v>8.0622959999999981</v>
      </c>
      <c r="D6" s="43">
        <v>15.011555999999999</v>
      </c>
      <c r="E6" s="43">
        <v>15.748637000000002</v>
      </c>
      <c r="F6" s="43">
        <v>14.670647999999998</v>
      </c>
      <c r="G6" s="43">
        <v>14.263319000000003</v>
      </c>
      <c r="H6" s="43">
        <v>16.405158</v>
      </c>
      <c r="I6" s="43">
        <v>108.11168099999999</v>
      </c>
      <c r="J6" s="43">
        <v>799.68491299999982</v>
      </c>
      <c r="K6" s="43">
        <v>1344</v>
      </c>
      <c r="L6" s="43">
        <v>2196</v>
      </c>
      <c r="M6" s="43">
        <v>2928</v>
      </c>
    </row>
    <row r="7" spans="1:13" ht="15.75" hidden="1" thickBot="1" x14ac:dyDescent="0.3">
      <c r="A7" s="44" t="s">
        <v>56</v>
      </c>
      <c r="B7" s="43">
        <v>32.493712324783992</v>
      </c>
      <c r="C7" s="43">
        <v>170.21968851898706</v>
      </c>
      <c r="D7" s="43">
        <v>2.2201878639119998</v>
      </c>
      <c r="E7" s="43">
        <v>1.6262527110050005</v>
      </c>
      <c r="F7" s="43">
        <v>0</v>
      </c>
      <c r="G7" s="43">
        <v>0.87758013143000013</v>
      </c>
      <c r="H7" s="43">
        <v>0</v>
      </c>
      <c r="I7" s="43">
        <v>0</v>
      </c>
      <c r="J7" s="43">
        <v>0</v>
      </c>
      <c r="K7" s="43">
        <v>0</v>
      </c>
      <c r="L7" s="43">
        <v>0</v>
      </c>
      <c r="M7" s="43"/>
    </row>
    <row r="8" spans="1:13" ht="15.75" thickBot="1" x14ac:dyDescent="0.3">
      <c r="A8" s="45" t="s">
        <v>57</v>
      </c>
      <c r="B8" s="40">
        <f>+SUM(B3:B7)</f>
        <v>1403.3072673247843</v>
      </c>
      <c r="C8" s="40">
        <v>2141.9878625189867</v>
      </c>
      <c r="D8" s="40">
        <v>1980.5678558639124</v>
      </c>
      <c r="E8" s="40">
        <v>2304.368114711006</v>
      </c>
      <c r="F8" s="40">
        <v>2510.0065899999995</v>
      </c>
      <c r="G8" s="40">
        <v>2632.7571321314294</v>
      </c>
      <c r="H8" s="40">
        <v>2634.766258000001</v>
      </c>
      <c r="I8" s="40">
        <v>3350.6880679999999</v>
      </c>
      <c r="J8" s="40">
        <f>+SUM(J3:J7)</f>
        <v>7810.5066039999983</v>
      </c>
      <c r="K8" s="40">
        <f>+SUM(K3:K7)</f>
        <v>12736</v>
      </c>
      <c r="L8" s="40">
        <f t="shared" ref="L8:M8" si="0">+SUM(L3:L7)</f>
        <v>17435</v>
      </c>
      <c r="M8" s="40">
        <f t="shared" si="0"/>
        <v>19339</v>
      </c>
    </row>
    <row r="9" spans="1:13" x14ac:dyDescent="0.25">
      <c r="A9" t="s">
        <v>58</v>
      </c>
      <c r="B9" s="46">
        <v>1.2061148209999999</v>
      </c>
      <c r="C9" s="46">
        <v>1.7659584273914952</v>
      </c>
      <c r="D9" s="46">
        <v>1.5823484622548314</v>
      </c>
      <c r="E9" s="46">
        <v>1.8221090536919966</v>
      </c>
      <c r="F9" s="46">
        <v>1.899983338989925</v>
      </c>
      <c r="G9" s="46">
        <v>1.980091804085587</v>
      </c>
      <c r="H9" s="46">
        <v>1.9883909963010415</v>
      </c>
      <c r="I9" s="46">
        <v>2.5214181167979257</v>
      </c>
      <c r="J9" s="46">
        <v>6</v>
      </c>
      <c r="K9" s="46">
        <v>9.5</v>
      </c>
      <c r="L9" s="41">
        <v>12.3</v>
      </c>
      <c r="M9" s="46">
        <v>13.9</v>
      </c>
    </row>
    <row r="10" spans="1:13" x14ac:dyDescent="0.25">
      <c r="F10" s="47"/>
      <c r="K10" s="47"/>
      <c r="L10" s="41"/>
    </row>
    <row r="11" spans="1:13" x14ac:dyDescent="0.25">
      <c r="A11" t="s">
        <v>59</v>
      </c>
      <c r="F11" s="47"/>
      <c r="K11" s="47"/>
      <c r="L11" s="41"/>
    </row>
    <row r="12" spans="1:13" x14ac:dyDescent="0.25">
      <c r="F12" s="47"/>
      <c r="K12" s="47"/>
      <c r="L12" s="41"/>
    </row>
    <row r="13" spans="1:13" x14ac:dyDescent="0.25">
      <c r="F13" s="47"/>
      <c r="K13" s="47"/>
      <c r="L13" s="41"/>
    </row>
    <row r="14" spans="1:13" x14ac:dyDescent="0.25">
      <c r="B14" s="41"/>
      <c r="C14" s="41"/>
      <c r="D14" s="41"/>
      <c r="E14" s="41"/>
      <c r="F14" s="41"/>
      <c r="G14" s="41"/>
      <c r="H14" s="41"/>
      <c r="I14" s="41"/>
      <c r="J14" s="41"/>
      <c r="K14" s="41"/>
      <c r="L14" s="41"/>
    </row>
    <row r="16" spans="1:13" x14ac:dyDescent="0.25">
      <c r="F16" s="41"/>
      <c r="G16" s="41"/>
      <c r="H16" s="41"/>
      <c r="I16" s="41"/>
      <c r="J16" s="41"/>
    </row>
    <row r="17" spans="6:10" x14ac:dyDescent="0.25">
      <c r="F17" s="41"/>
      <c r="G17" s="41"/>
      <c r="H17" s="41"/>
      <c r="I17" s="41"/>
      <c r="J17" s="41"/>
    </row>
    <row r="18" spans="6:10" x14ac:dyDescent="0.25">
      <c r="F18" s="41"/>
      <c r="G18" s="41"/>
      <c r="H18" s="41"/>
      <c r="I18" s="41"/>
      <c r="J18" s="41"/>
    </row>
    <row r="19" spans="6:10" x14ac:dyDescent="0.25">
      <c r="F19" s="41"/>
      <c r="G19" s="41"/>
      <c r="H19" s="41"/>
      <c r="I19" s="41"/>
      <c r="J19" s="41"/>
    </row>
    <row r="20" spans="6:10" x14ac:dyDescent="0.25">
      <c r="F20" s="41"/>
      <c r="G20" s="41"/>
      <c r="H20" s="41"/>
      <c r="I20" s="41"/>
      <c r="J20" s="41"/>
    </row>
    <row r="21" spans="6:10" x14ac:dyDescent="0.25">
      <c r="F21" s="41"/>
      <c r="G21" s="41"/>
      <c r="H21" s="41"/>
      <c r="I21" s="41"/>
      <c r="J21" s="41"/>
    </row>
    <row r="22" spans="6:10" x14ac:dyDescent="0.25">
      <c r="F22" s="41"/>
      <c r="G22" s="41"/>
      <c r="H22" s="41"/>
      <c r="I22" s="41"/>
      <c r="J22" s="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A7" workbookViewId="0">
      <selection activeCell="A9" sqref="A9:D9"/>
    </sheetView>
  </sheetViews>
  <sheetFormatPr baseColWidth="10" defaultColWidth="107.85546875" defaultRowHeight="15" x14ac:dyDescent="0.25"/>
  <cols>
    <col min="1" max="1" width="40.85546875" customWidth="1"/>
    <col min="2" max="2" width="16.7109375" bestFit="1" customWidth="1"/>
    <col min="3" max="3" width="9.7109375" bestFit="1" customWidth="1"/>
  </cols>
  <sheetData>
    <row r="1" spans="1:4" ht="15.75" thickBot="1" x14ac:dyDescent="0.3">
      <c r="A1" s="48" t="s">
        <v>0</v>
      </c>
      <c r="B1" s="48"/>
      <c r="C1" s="48"/>
      <c r="D1" s="48"/>
    </row>
    <row r="2" spans="1:4" ht="15.75" thickBot="1" x14ac:dyDescent="0.3">
      <c r="A2" s="1" t="s">
        <v>1</v>
      </c>
      <c r="B2" s="2" t="s">
        <v>2</v>
      </c>
      <c r="C2" s="2" t="s">
        <v>3</v>
      </c>
      <c r="D2" s="2" t="s">
        <v>4</v>
      </c>
    </row>
    <row r="3" spans="1:4" ht="90" thickBot="1" x14ac:dyDescent="0.3">
      <c r="A3" s="3" t="s">
        <v>5</v>
      </c>
      <c r="B3" s="4" t="s">
        <v>6</v>
      </c>
      <c r="C3" s="5" t="s">
        <v>7</v>
      </c>
      <c r="D3" s="4" t="s">
        <v>8</v>
      </c>
    </row>
    <row r="4" spans="1:4" ht="64.5" thickBot="1" x14ac:dyDescent="0.3">
      <c r="A4" s="3" t="s">
        <v>9</v>
      </c>
      <c r="B4" s="4" t="s">
        <v>6</v>
      </c>
      <c r="C4" s="5" t="s">
        <v>7</v>
      </c>
      <c r="D4" s="4" t="s">
        <v>10</v>
      </c>
    </row>
    <row r="5" spans="1:4" ht="90" thickBot="1" x14ac:dyDescent="0.3">
      <c r="A5" s="3" t="s">
        <v>11</v>
      </c>
      <c r="B5" s="4" t="s">
        <v>6</v>
      </c>
      <c r="C5" s="5" t="s">
        <v>7</v>
      </c>
      <c r="D5" s="4" t="s">
        <v>12</v>
      </c>
    </row>
    <row r="6" spans="1:4" ht="51.75" thickBot="1" x14ac:dyDescent="0.3">
      <c r="A6" s="3" t="s">
        <v>13</v>
      </c>
      <c r="B6" s="4" t="s">
        <v>6</v>
      </c>
      <c r="C6" s="5" t="s">
        <v>14</v>
      </c>
      <c r="D6" s="4" t="s">
        <v>15</v>
      </c>
    </row>
    <row r="7" spans="1:4" ht="102.75" thickBot="1" x14ac:dyDescent="0.3">
      <c r="A7" s="3" t="s">
        <v>16</v>
      </c>
      <c r="B7" s="4" t="s">
        <v>6</v>
      </c>
      <c r="C7" s="5" t="s">
        <v>7</v>
      </c>
      <c r="D7" s="4" t="s">
        <v>17</v>
      </c>
    </row>
    <row r="8" spans="1:4" ht="77.25" thickBot="1" x14ac:dyDescent="0.3">
      <c r="A8" s="3" t="s">
        <v>18</v>
      </c>
      <c r="B8" s="4" t="s">
        <v>6</v>
      </c>
      <c r="C8" s="5" t="s">
        <v>14</v>
      </c>
      <c r="D8" s="4" t="s">
        <v>19</v>
      </c>
    </row>
    <row r="9" spans="1:4" x14ac:dyDescent="0.25">
      <c r="A9" s="49" t="s">
        <v>20</v>
      </c>
      <c r="B9" s="49"/>
      <c r="C9" s="49"/>
      <c r="D9" s="49"/>
    </row>
  </sheetData>
  <mergeCells count="2">
    <mergeCell ref="A1:D1"/>
    <mergeCell ref="A9:D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A6" sqref="A6:G6"/>
    </sheetView>
  </sheetViews>
  <sheetFormatPr baseColWidth="10" defaultRowHeight="15" x14ac:dyDescent="0.25"/>
  <cols>
    <col min="5" max="5" width="22.28515625" customWidth="1"/>
  </cols>
  <sheetData>
    <row r="1" spans="1:7" ht="56.25" customHeight="1" thickBot="1" x14ac:dyDescent="0.3">
      <c r="A1" s="50" t="s">
        <v>21</v>
      </c>
      <c r="B1" s="50"/>
      <c r="C1" s="50"/>
      <c r="D1" s="50"/>
      <c r="E1" s="50"/>
      <c r="F1" s="50"/>
      <c r="G1" s="50"/>
    </row>
    <row r="2" spans="1:7" ht="114.75" thickBot="1" x14ac:dyDescent="0.3">
      <c r="A2" s="6"/>
      <c r="B2" s="7" t="s">
        <v>22</v>
      </c>
      <c r="C2" s="7" t="s">
        <v>23</v>
      </c>
      <c r="D2" s="7" t="s">
        <v>24</v>
      </c>
      <c r="E2" s="7" t="s">
        <v>25</v>
      </c>
      <c r="F2" s="7" t="s">
        <v>26</v>
      </c>
      <c r="G2" s="7" t="s">
        <v>27</v>
      </c>
    </row>
    <row r="3" spans="1:7" x14ac:dyDescent="0.25">
      <c r="A3" s="8" t="s">
        <v>28</v>
      </c>
      <c r="B3" s="9">
        <v>2436</v>
      </c>
      <c r="C3" s="10">
        <v>1.25</v>
      </c>
      <c r="D3" s="9">
        <v>3045</v>
      </c>
      <c r="E3" s="9">
        <v>2405</v>
      </c>
      <c r="F3" s="10" t="s">
        <v>29</v>
      </c>
      <c r="G3" s="10" t="s">
        <v>29</v>
      </c>
    </row>
    <row r="4" spans="1:7" ht="15.75" thickBot="1" x14ac:dyDescent="0.3">
      <c r="A4" s="11" t="s">
        <v>30</v>
      </c>
      <c r="B4" s="12">
        <v>751</v>
      </c>
      <c r="C4" s="12">
        <v>0.95</v>
      </c>
      <c r="D4" s="12">
        <v>713</v>
      </c>
      <c r="E4" s="12">
        <v>487</v>
      </c>
      <c r="F4" s="12" t="s">
        <v>29</v>
      </c>
      <c r="G4" s="12" t="s">
        <v>29</v>
      </c>
    </row>
    <row r="5" spans="1:7" ht="15.75" thickBot="1" x14ac:dyDescent="0.3">
      <c r="A5" s="13" t="s">
        <v>31</v>
      </c>
      <c r="B5" s="14">
        <v>3186</v>
      </c>
      <c r="C5" s="15">
        <v>1.18</v>
      </c>
      <c r="D5" s="14">
        <v>3758</v>
      </c>
      <c r="E5" s="14">
        <v>2893</v>
      </c>
      <c r="F5" s="14">
        <v>2065</v>
      </c>
      <c r="G5" s="16">
        <v>0.71399999999999997</v>
      </c>
    </row>
    <row r="6" spans="1:7" ht="15.75" x14ac:dyDescent="0.25">
      <c r="A6" s="51" t="s">
        <v>32</v>
      </c>
      <c r="B6" s="51"/>
      <c r="C6" s="51"/>
      <c r="D6" s="51"/>
      <c r="E6" s="51"/>
      <c r="F6" s="51"/>
      <c r="G6" s="51"/>
    </row>
  </sheetData>
  <mergeCells count="2">
    <mergeCell ref="A1:G1"/>
    <mergeCell ref="A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6" workbookViewId="0">
      <selection activeCell="A16" sqref="A16:F16"/>
    </sheetView>
  </sheetViews>
  <sheetFormatPr baseColWidth="10" defaultRowHeight="15" x14ac:dyDescent="0.25"/>
  <cols>
    <col min="1" max="1" width="31.85546875" customWidth="1"/>
    <col min="6" max="6" width="22.28515625" customWidth="1"/>
  </cols>
  <sheetData>
    <row r="1" spans="1:6" ht="49.5" customHeight="1" thickBot="1" x14ac:dyDescent="0.3">
      <c r="A1" s="52" t="s">
        <v>33</v>
      </c>
      <c r="B1" s="52"/>
      <c r="C1" s="52"/>
      <c r="D1" s="52"/>
      <c r="E1" s="52"/>
      <c r="F1" s="52"/>
    </row>
    <row r="2" spans="1:6" ht="48" thickBot="1" x14ac:dyDescent="0.3">
      <c r="A2" s="17" t="s">
        <v>34</v>
      </c>
      <c r="B2" s="18" t="s">
        <v>35</v>
      </c>
      <c r="C2" s="19" t="s">
        <v>36</v>
      </c>
      <c r="D2" s="19" t="s">
        <v>37</v>
      </c>
      <c r="E2" s="19" t="s">
        <v>38</v>
      </c>
      <c r="F2" s="19" t="s">
        <v>39</v>
      </c>
    </row>
    <row r="3" spans="1:6" ht="16.5" thickBot="1" x14ac:dyDescent="0.3">
      <c r="A3" s="20" t="s">
        <v>40</v>
      </c>
      <c r="B3" s="21">
        <v>220</v>
      </c>
      <c r="C3" s="21">
        <v>200</v>
      </c>
      <c r="D3" s="22">
        <v>13372</v>
      </c>
      <c r="E3" s="22">
        <v>-13172</v>
      </c>
      <c r="F3" s="22">
        <v>1892</v>
      </c>
    </row>
    <row r="4" spans="1:6" ht="16.5" thickBot="1" x14ac:dyDescent="0.3">
      <c r="A4" s="23" t="s">
        <v>41</v>
      </c>
      <c r="B4" s="24">
        <v>138</v>
      </c>
      <c r="C4" s="24">
        <v>893</v>
      </c>
      <c r="D4" s="25">
        <v>8170</v>
      </c>
      <c r="E4" s="25">
        <v>-7277</v>
      </c>
      <c r="F4" s="24">
        <v>76</v>
      </c>
    </row>
    <row r="5" spans="1:6" ht="16.5" thickBot="1" x14ac:dyDescent="0.3">
      <c r="A5" s="23" t="s">
        <v>42</v>
      </c>
      <c r="B5" s="24">
        <v>57</v>
      </c>
      <c r="C5" s="24">
        <v>821</v>
      </c>
      <c r="D5" s="25">
        <v>2621</v>
      </c>
      <c r="E5" s="25">
        <v>-1801</v>
      </c>
      <c r="F5" s="24">
        <v>55</v>
      </c>
    </row>
    <row r="6" spans="1:6" ht="15.75" x14ac:dyDescent="0.25">
      <c r="A6" s="26" t="s">
        <v>43</v>
      </c>
      <c r="B6" s="27">
        <v>24</v>
      </c>
      <c r="C6" s="27">
        <v>952</v>
      </c>
      <c r="D6" s="28">
        <v>1425</v>
      </c>
      <c r="E6" s="27">
        <v>-474</v>
      </c>
      <c r="F6" s="27">
        <v>30</v>
      </c>
    </row>
    <row r="7" spans="1:6" ht="31.5" x14ac:dyDescent="0.25">
      <c r="A7" s="29" t="s">
        <v>44</v>
      </c>
      <c r="B7" s="30">
        <v>1</v>
      </c>
      <c r="C7" s="30">
        <v>532</v>
      </c>
      <c r="D7" s="30">
        <v>856</v>
      </c>
      <c r="E7" s="30">
        <v>-324</v>
      </c>
      <c r="F7" s="30">
        <v>16</v>
      </c>
    </row>
    <row r="8" spans="1:6" ht="15.75" x14ac:dyDescent="0.25">
      <c r="A8" s="29" t="s">
        <v>45</v>
      </c>
      <c r="B8" s="30">
        <v>1</v>
      </c>
      <c r="C8" s="30">
        <v>19</v>
      </c>
      <c r="D8" s="30">
        <v>27</v>
      </c>
      <c r="E8" s="30">
        <v>-8</v>
      </c>
      <c r="F8" s="30">
        <v>6</v>
      </c>
    </row>
    <row r="9" spans="1:6" ht="15.75" x14ac:dyDescent="0.25">
      <c r="A9" s="29" t="s">
        <v>46</v>
      </c>
      <c r="B9" s="30">
        <v>1</v>
      </c>
      <c r="C9" s="30">
        <v>7</v>
      </c>
      <c r="D9" s="30">
        <v>13</v>
      </c>
      <c r="E9" s="30">
        <v>-6</v>
      </c>
      <c r="F9" s="30">
        <v>3</v>
      </c>
    </row>
    <row r="10" spans="1:6" ht="16.5" thickBot="1" x14ac:dyDescent="0.3">
      <c r="A10" s="31" t="s">
        <v>47</v>
      </c>
      <c r="B10" s="24">
        <v>21</v>
      </c>
      <c r="C10" s="24">
        <v>394</v>
      </c>
      <c r="D10" s="24">
        <v>529</v>
      </c>
      <c r="E10" s="24">
        <v>-135</v>
      </c>
      <c r="F10" s="24">
        <v>4</v>
      </c>
    </row>
    <row r="11" spans="1:6" ht="15.75" x14ac:dyDescent="0.25">
      <c r="A11" s="26" t="s">
        <v>48</v>
      </c>
      <c r="B11" s="27">
        <v>13</v>
      </c>
      <c r="C11" s="27">
        <v>493</v>
      </c>
      <c r="D11" s="27">
        <v>270</v>
      </c>
      <c r="E11" s="27">
        <v>223</v>
      </c>
      <c r="F11" s="27">
        <v>12</v>
      </c>
    </row>
    <row r="12" spans="1:6" ht="15.75" x14ac:dyDescent="0.25">
      <c r="A12" s="29" t="s">
        <v>49</v>
      </c>
      <c r="B12" s="30">
        <v>1</v>
      </c>
      <c r="C12" s="30">
        <v>79</v>
      </c>
      <c r="D12" s="30">
        <v>64</v>
      </c>
      <c r="E12" s="30">
        <v>15</v>
      </c>
      <c r="F12" s="30">
        <v>11</v>
      </c>
    </row>
    <row r="13" spans="1:6" ht="15.75" x14ac:dyDescent="0.25">
      <c r="A13" s="29" t="s">
        <v>50</v>
      </c>
      <c r="B13" s="30">
        <v>1</v>
      </c>
      <c r="C13" s="30">
        <v>18</v>
      </c>
      <c r="D13" s="30">
        <v>12</v>
      </c>
      <c r="E13" s="30">
        <v>6</v>
      </c>
      <c r="F13" s="30">
        <v>1</v>
      </c>
    </row>
    <row r="14" spans="1:6" ht="16.5" thickBot="1" x14ac:dyDescent="0.3">
      <c r="A14" s="29" t="s">
        <v>47</v>
      </c>
      <c r="B14" s="30">
        <v>11</v>
      </c>
      <c r="C14" s="30">
        <v>396</v>
      </c>
      <c r="D14" s="30">
        <v>194</v>
      </c>
      <c r="E14" s="30">
        <v>201</v>
      </c>
      <c r="F14" s="30">
        <v>0</v>
      </c>
    </row>
    <row r="15" spans="1:6" ht="16.5" thickBot="1" x14ac:dyDescent="0.3">
      <c r="A15" s="32" t="s">
        <v>31</v>
      </c>
      <c r="B15" s="33">
        <v>452</v>
      </c>
      <c r="C15" s="34">
        <v>3358</v>
      </c>
      <c r="D15" s="34">
        <v>25859</v>
      </c>
      <c r="E15" s="34">
        <v>-22501</v>
      </c>
      <c r="F15" s="34">
        <v>2065</v>
      </c>
    </row>
    <row r="16" spans="1:6" ht="15.75" x14ac:dyDescent="0.25">
      <c r="A16" s="51" t="s">
        <v>51</v>
      </c>
      <c r="B16" s="51"/>
      <c r="C16" s="51"/>
      <c r="D16" s="51"/>
      <c r="E16" s="51"/>
      <c r="F16" s="51"/>
    </row>
  </sheetData>
  <mergeCells count="2">
    <mergeCell ref="A1:F1"/>
    <mergeCell ref="A16:F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Gráficos</vt:lpstr>
      </vt:variant>
      <vt:variant>
        <vt:i4>1</vt:i4>
      </vt:variant>
    </vt:vector>
  </HeadingPairs>
  <TitlesOfParts>
    <vt:vector size="5" baseType="lpstr">
      <vt:lpstr>Data G1</vt:lpstr>
      <vt:lpstr>Tabla 1</vt:lpstr>
      <vt:lpstr>Cuadro 1</vt:lpstr>
      <vt:lpstr>Cuadro 2</vt:lpstr>
      <vt:lpstr>G1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2023-09-24T15:10:20Z</dcterms:created>
  <dcterms:modified xsi:type="dcterms:W3CDTF">2023-09-24T15:10:25Z</dcterms:modified>
</cp:coreProperties>
</file>